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0" i="1"/>
  <c r="F49"/>
  <c r="F44"/>
  <c r="F43"/>
  <c r="F42"/>
  <c r="F41"/>
  <c r="F38"/>
  <c r="F34"/>
  <c r="F33"/>
  <c r="F32"/>
  <c r="F31"/>
  <c r="F30"/>
  <c r="F27"/>
  <c r="F24"/>
  <c r="F20"/>
  <c r="F19"/>
  <c r="F17"/>
  <c r="F15"/>
  <c r="F8"/>
  <c r="F7"/>
  <c r="F4"/>
</calcChain>
</file>

<file path=xl/sharedStrings.xml><?xml version="1.0" encoding="utf-8"?>
<sst xmlns="http://schemas.openxmlformats.org/spreadsheetml/2006/main" count="199" uniqueCount="166">
  <si>
    <t>合肥市瑶海区2021年就业见习基地名单公示表</t>
  </si>
  <si>
    <t>责任单位：瑶海区人力资源和社会保障局</t>
  </si>
  <si>
    <t xml:space="preserve">       监督电话：64496518</t>
  </si>
  <si>
    <t>序号</t>
  </si>
  <si>
    <t>区域</t>
  </si>
  <si>
    <t>单 位 名 称</t>
  </si>
  <si>
    <t>所属行业</t>
  </si>
  <si>
    <t>联系人</t>
  </si>
  <si>
    <t>联系电话</t>
  </si>
  <si>
    <t>单 位 地 址</t>
  </si>
  <si>
    <t>瑶海区</t>
  </si>
  <si>
    <t>合肥时速财务管理咨询有限公司</t>
  </si>
  <si>
    <t>其他</t>
  </si>
  <si>
    <t>李冬</t>
  </si>
  <si>
    <t>合肥市站前路浙江商贸城D座619</t>
  </si>
  <si>
    <t>客来福家居股份有限公司</t>
  </si>
  <si>
    <t>制造业</t>
  </si>
  <si>
    <t>魏安霞</t>
  </si>
  <si>
    <t>合肥市城东街道红旗产业园C-04块</t>
  </si>
  <si>
    <t>赛思德财税科技有限公司</t>
  </si>
  <si>
    <t>卫晓敏</t>
  </si>
  <si>
    <t>合肥市瑶海区濉溪路嘉华中心A座1005室</t>
  </si>
  <si>
    <t>安徽比格尼斯医药有限公司</t>
  </si>
  <si>
    <t>批发零售业</t>
  </si>
  <si>
    <t>葛丽君</t>
  </si>
  <si>
    <t>合肥市瑶海区大店工业园黃莆山路2号</t>
  </si>
  <si>
    <t>合肥瑶海静安养亲护养院</t>
  </si>
  <si>
    <t>租赁和商务服务业</t>
  </si>
  <si>
    <t>叶玲</t>
  </si>
  <si>
    <t>合肥市瑶海区龙岗静安新城北区</t>
  </si>
  <si>
    <t>合肥市瑶海区百帮创业服务中心</t>
  </si>
  <si>
    <t>公共管理和社会组织</t>
  </si>
  <si>
    <t>张琳</t>
  </si>
  <si>
    <t>合肥市新站区颍河路</t>
  </si>
  <si>
    <t>安徽威成医药科技有限公司</t>
  </si>
  <si>
    <t>邓齐兴</t>
  </si>
  <si>
    <t>大众大厦</t>
  </si>
  <si>
    <t>安徽才联人力资源管理有限公司</t>
  </si>
  <si>
    <t>周冬雨</t>
  </si>
  <si>
    <t>合肥市瑶海区包公大道1号 瑶海都市科技工业园5号楼D座2楼东</t>
  </si>
  <si>
    <t>安徽东麦汽车销售服务有限公司</t>
  </si>
  <si>
    <t>笪丽</t>
  </si>
  <si>
    <t>安徽省合肥市瑶海区龙岗开发区史城村20号</t>
  </si>
  <si>
    <t>合肥市瑶海区退役军人服务管理中心</t>
  </si>
  <si>
    <t>居民服务和其它服务业</t>
  </si>
  <si>
    <t>刘新宇</t>
  </si>
  <si>
    <t>瑶海区卫生中心大楼9楼</t>
  </si>
  <si>
    <t>安徽五斗米贸易有限公司</t>
  </si>
  <si>
    <t>住宿和餐饮业</t>
  </si>
  <si>
    <t>王建斌</t>
  </si>
  <si>
    <t>合肥市新站区颍河路瑶海百帮创业园三楼</t>
  </si>
  <si>
    <t>安徽同济建设集团有限责任公司</t>
  </si>
  <si>
    <t>建筑业</t>
  </si>
  <si>
    <t>王婷婷</t>
  </si>
  <si>
    <t xml:space="preserve">合肥市东二环路与临泉路交叉口璟泰大厦 </t>
  </si>
  <si>
    <t>安徽省第二建筑工程有限公司</t>
  </si>
  <si>
    <t>朱读金</t>
  </si>
  <si>
    <t>安徽省合肥市瑶海区裕溪路1060号</t>
  </si>
  <si>
    <t>合肥华夏白癜风研究院附属中医医院（普通合伙）</t>
  </si>
  <si>
    <t>卫生、社会保障和公共设施管理</t>
  </si>
  <si>
    <t>冯祥</t>
  </si>
  <si>
    <t>合肥市瑶海区铜陵路与裕溪路交口</t>
  </si>
  <si>
    <t>安徽汉世网络科技有限公司</t>
  </si>
  <si>
    <t>信息传输、计算机服务和软件业</t>
  </si>
  <si>
    <t>许剑霞</t>
  </si>
  <si>
    <t>安徽省合肥市瑶海区临泉路与和县路交口瑶海万达广场4号写字楼24层2406</t>
  </si>
  <si>
    <t>合肥一阳教育咨询有限公司</t>
  </si>
  <si>
    <t>科学研究、技术服务和地质勘查业</t>
  </si>
  <si>
    <t>查俊</t>
  </si>
  <si>
    <t>合肥市瑶海区胜利路瑞景家园</t>
  </si>
  <si>
    <t>安徽安海保安服务有限责任公司</t>
  </si>
  <si>
    <t>柳丽</t>
  </si>
  <si>
    <t>合肥市瑶海区采石路33号</t>
  </si>
  <si>
    <t>合肥瑶海博乐茗阳幼儿园</t>
  </si>
  <si>
    <t>教育</t>
  </si>
  <si>
    <t>杨晓红</t>
  </si>
  <si>
    <t>新安江路与龙岗大道交叉口</t>
  </si>
  <si>
    <t>安徽远创人力资源管理集团有限公司</t>
  </si>
  <si>
    <t>尹玉晶</t>
  </si>
  <si>
    <t>安徽省合肥市瑶海区明光路46号东方大厦5楼</t>
  </si>
  <si>
    <t>合肥翊帆婴幼儿托育服务有限公司</t>
  </si>
  <si>
    <t>刘帆</t>
  </si>
  <si>
    <t>安徽省合肥市瑶海区郎溪路保利熙熙里商业街105－106号</t>
  </si>
  <si>
    <t>合肥捷沃汽车贸易有限责任公司</t>
  </si>
  <si>
    <t>郑亚妮</t>
  </si>
  <si>
    <t>合肥市汴河路国际汽车城A座</t>
  </si>
  <si>
    <t>合肥市琥珀名城小学</t>
  </si>
  <si>
    <t>薛训才</t>
  </si>
  <si>
    <t>合肥市凤阳东路与吴敬梓路交口</t>
  </si>
  <si>
    <t>合肥市瑶海区公共就业和人才服务中心</t>
  </si>
  <si>
    <t>刘瑞阁</t>
  </si>
  <si>
    <t>合肥市郎溪路与长临路交口</t>
  </si>
  <si>
    <t>合肥银山棉麻股份有限公司</t>
  </si>
  <si>
    <t>张健</t>
  </si>
  <si>
    <t>安徽省合肥市瑶海区长江东路658号</t>
  </si>
  <si>
    <t>合肥市郎溪路小学</t>
  </si>
  <si>
    <t>王兵</t>
  </si>
  <si>
    <t>合肥市郎溪路与明皇路交口</t>
  </si>
  <si>
    <t>瑶海区方庙街道社区卫生服务中心</t>
  </si>
  <si>
    <t>钟艳</t>
  </si>
  <si>
    <t>合肥市站前东路东升花园小区旁</t>
  </si>
  <si>
    <t>合肥市瑶海区发展和改革委员会</t>
  </si>
  <si>
    <t>黄倩倩</t>
  </si>
  <si>
    <t>合肥市瑶海区明光路1号</t>
  </si>
  <si>
    <t>合肥市泽川财务咨询服务有限责任公司</t>
  </si>
  <si>
    <t>陈忆文</t>
  </si>
  <si>
    <t>合肥市瑶海区胜利路光大国际广场D区1408室</t>
  </si>
  <si>
    <t>安徽同绘家园土地信息技术有限公司</t>
  </si>
  <si>
    <t>水利、环境和公共设施管理业</t>
  </si>
  <si>
    <t>白晓晨</t>
  </si>
  <si>
    <t>合肥市瑶海区包公大道与君山路交口瑶海都市科技工业园1#C座501室</t>
  </si>
  <si>
    <t>启音言语康复科技（深圳）有限公司合肥瑶海区分公司</t>
  </si>
  <si>
    <t>陆晶晶</t>
  </si>
  <si>
    <t>合肥瑶海区胜利路天天星悦城二楼商铺F2-005</t>
  </si>
  <si>
    <t>安徽金陵国际货运代理有限公司</t>
  </si>
  <si>
    <t>洪彩霞</t>
  </si>
  <si>
    <t>安徽省合肥市瑶海区临泉路与和县路交口合肥瑶海万达广场4幢写字楼、2幢商铺、7-3</t>
  </si>
  <si>
    <t>合肥华聘网财务咨询有限公司</t>
  </si>
  <si>
    <t>徐枭枭</t>
  </si>
  <si>
    <t>安徽省合肥市瑶海区临泉东路瑶海万达广场719室</t>
  </si>
  <si>
    <t>合肥物联网科技产业服务管理中心</t>
  </si>
  <si>
    <t>杨传海</t>
  </si>
  <si>
    <t>合肥物联网科技产业园</t>
  </si>
  <si>
    <t>合肥市瑶海区胜利路街道办事处</t>
  </si>
  <si>
    <t>邓向玮</t>
  </si>
  <si>
    <t>炉桥路与淮南线交口合铁家园办公楼1楼</t>
  </si>
  <si>
    <t>安徽宝业建工集团有限公司</t>
  </si>
  <si>
    <t>史洁</t>
  </si>
  <si>
    <t>合肥市瑶海区当涂路325号宝业东城广场1号楼五楼</t>
  </si>
  <si>
    <t>安徽九色鹿文化传媒有限公司</t>
  </si>
  <si>
    <t>文化、体育和娱乐业</t>
  </si>
  <si>
    <t>田秀红</t>
  </si>
  <si>
    <t>合肥市瑶海区包公大道1号瑶海都市科技园2#楼C座</t>
  </si>
  <si>
    <t>合肥奥莉格贸易有限公司</t>
  </si>
  <si>
    <t>周坤坤</t>
  </si>
  <si>
    <t>瑶海区百帮创业园内大学生创业园二楼</t>
  </si>
  <si>
    <t>安徽省天路工程建设有限公司</t>
  </si>
  <si>
    <t>吴夏茜</t>
  </si>
  <si>
    <t>安徽省长丰县北城世纪城一期祥徽苑写字楼3号楼27层</t>
  </si>
  <si>
    <t>安徽云丰网络科技有限责任公司</t>
  </si>
  <si>
    <t>汪庭军</t>
  </si>
  <si>
    <t>瑶海区中州世纪广场A座19楼</t>
  </si>
  <si>
    <t>合肥安娜美建材有限公司</t>
  </si>
  <si>
    <t>姚楠楠</t>
  </si>
  <si>
    <t>安徽省合肥市瑶海区合裕路939号</t>
  </si>
  <si>
    <t>安徽玉臻商务咨询有限公司</t>
  </si>
  <si>
    <t>操磊非</t>
  </si>
  <si>
    <t>合肥市瑶海区和平路与铜陵路交口中建大厦702-704</t>
  </si>
  <si>
    <t>合肥瑶海华裕家园幼儿园</t>
  </si>
  <si>
    <t>何朝霞</t>
  </si>
  <si>
    <t>合肥瑶海裕溪路1060号华裕家园</t>
  </si>
  <si>
    <t>合肥瑶海史蒂芬森教育紫云府幼儿园</t>
  </si>
  <si>
    <t>马慧慧</t>
  </si>
  <si>
    <t>合肥长江东大街史蒂芬森紫云府幼儿园</t>
  </si>
  <si>
    <t>合肥万达广场商业管理有限公司瑶海区分公司</t>
  </si>
  <si>
    <t>陈玉屏</t>
  </si>
  <si>
    <t>合肥市瑶海区临泉东路第277号</t>
  </si>
  <si>
    <t>合肥美信财务管理有限公司</t>
  </si>
  <si>
    <t>袁云</t>
  </si>
  <si>
    <t>合肥市瑶海区瑶海万达4号写字楼2401</t>
  </si>
  <si>
    <t>安徽博强财税服务有限公司</t>
  </si>
  <si>
    <t>薛妍妍</t>
  </si>
  <si>
    <t>合肥市瑶海区东一环路936号铭座大厦2612、2613</t>
  </si>
  <si>
    <t>合肥市裕溪路学校</t>
  </si>
  <si>
    <t>陈玉涛</t>
  </si>
  <si>
    <t>合肥市瑶海区郎溪路4号合肥市裕溪路学校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</si>
</sst>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u/>
      <sz val="22"/>
      <name val="方正小标宋简体"/>
      <charset val="134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u/>
      <sz val="11"/>
      <name val="宋体"/>
      <charset val="134"/>
    </font>
    <font>
      <b/>
      <u/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textRotation="255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NumberFormat="1" applyFill="1" applyBorder="1" applyAlignment="1">
      <alignment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H36" sqref="H36"/>
    </sheetView>
  </sheetViews>
  <sheetFormatPr defaultRowHeight="13.5"/>
  <cols>
    <col min="1" max="1" width="7.25" customWidth="1"/>
    <col min="3" max="3" width="15.625" customWidth="1"/>
    <col min="4" max="4" width="14.375" customWidth="1"/>
    <col min="7" max="7" width="34.75" customWidth="1"/>
  </cols>
  <sheetData>
    <row r="1" spans="1:7" ht="28.5">
      <c r="A1" s="1" t="s">
        <v>0</v>
      </c>
      <c r="B1" s="1"/>
      <c r="C1" s="2"/>
      <c r="D1" s="2"/>
      <c r="E1" s="2"/>
      <c r="F1" s="1"/>
      <c r="G1" s="1"/>
    </row>
    <row r="2" spans="1:7" ht="54">
      <c r="A2" s="3" t="s">
        <v>1</v>
      </c>
      <c r="B2" s="3"/>
      <c r="C2" s="3"/>
      <c r="D2" s="4"/>
      <c r="E2" s="5"/>
      <c r="F2" s="4"/>
      <c r="G2" s="6" t="s">
        <v>2</v>
      </c>
    </row>
    <row r="3" spans="1:7" ht="37.5">
      <c r="A3" s="7" t="s">
        <v>3</v>
      </c>
      <c r="B3" s="8" t="s">
        <v>4</v>
      </c>
      <c r="C3" s="8" t="s">
        <v>5</v>
      </c>
      <c r="D3" s="9" t="s">
        <v>6</v>
      </c>
      <c r="E3" s="7" t="s">
        <v>7</v>
      </c>
      <c r="F3" s="10" t="s">
        <v>8</v>
      </c>
      <c r="G3" s="8" t="s">
        <v>9</v>
      </c>
    </row>
    <row r="4" spans="1:7" ht="39.75" customHeight="1">
      <c r="A4" s="11">
        <v>1</v>
      </c>
      <c r="B4" s="12" t="s">
        <v>10</v>
      </c>
      <c r="C4" s="13" t="s">
        <v>11</v>
      </c>
      <c r="D4" s="14" t="s">
        <v>12</v>
      </c>
      <c r="E4" s="15" t="s">
        <v>13</v>
      </c>
      <c r="F4" s="15" t="str">
        <f>"66559880"</f>
        <v>66559880</v>
      </c>
      <c r="G4" s="14" t="s">
        <v>14</v>
      </c>
    </row>
    <row r="5" spans="1:7" ht="39.75" customHeight="1">
      <c r="A5" s="11">
        <v>2</v>
      </c>
      <c r="B5" s="16"/>
      <c r="C5" s="13" t="s">
        <v>15</v>
      </c>
      <c r="D5" s="14" t="s">
        <v>16</v>
      </c>
      <c r="E5" s="15" t="s">
        <v>17</v>
      </c>
      <c r="F5" s="15">
        <v>64537118</v>
      </c>
      <c r="G5" s="14" t="s">
        <v>18</v>
      </c>
    </row>
    <row r="6" spans="1:7" ht="39.75" customHeight="1">
      <c r="A6" s="11">
        <v>3</v>
      </c>
      <c r="B6" s="16"/>
      <c r="C6" s="13" t="s">
        <v>19</v>
      </c>
      <c r="D6" s="14" t="s">
        <v>12</v>
      </c>
      <c r="E6" s="15" t="s">
        <v>20</v>
      </c>
      <c r="F6" s="15">
        <v>64686168</v>
      </c>
      <c r="G6" s="14" t="s">
        <v>21</v>
      </c>
    </row>
    <row r="7" spans="1:7" ht="39.75" customHeight="1">
      <c r="A7" s="11">
        <v>4</v>
      </c>
      <c r="B7" s="16"/>
      <c r="C7" s="13" t="s">
        <v>22</v>
      </c>
      <c r="D7" s="14" t="s">
        <v>23</v>
      </c>
      <c r="E7" s="15" t="s">
        <v>24</v>
      </c>
      <c r="F7" s="15" t="str">
        <f>"64328337"</f>
        <v>64328337</v>
      </c>
      <c r="G7" s="14" t="s">
        <v>25</v>
      </c>
    </row>
    <row r="8" spans="1:7" ht="39.75" customHeight="1">
      <c r="A8" s="11">
        <v>5</v>
      </c>
      <c r="B8" s="16"/>
      <c r="C8" s="13" t="s">
        <v>26</v>
      </c>
      <c r="D8" s="14" t="s">
        <v>27</v>
      </c>
      <c r="E8" s="15" t="s">
        <v>28</v>
      </c>
      <c r="F8" s="15" t="str">
        <f>"64373561"</f>
        <v>64373561</v>
      </c>
      <c r="G8" s="14" t="s">
        <v>29</v>
      </c>
    </row>
    <row r="9" spans="1:7" ht="39.75" customHeight="1">
      <c r="A9" s="11">
        <v>6</v>
      </c>
      <c r="B9" s="16"/>
      <c r="C9" s="13" t="s">
        <v>30</v>
      </c>
      <c r="D9" s="14" t="s">
        <v>31</v>
      </c>
      <c r="E9" s="15" t="s">
        <v>32</v>
      </c>
      <c r="F9" s="15">
        <v>64211187</v>
      </c>
      <c r="G9" s="14" t="s">
        <v>33</v>
      </c>
    </row>
    <row r="10" spans="1:7" ht="39.75" customHeight="1">
      <c r="A10" s="11">
        <v>7</v>
      </c>
      <c r="B10" s="16"/>
      <c r="C10" s="13" t="s">
        <v>34</v>
      </c>
      <c r="D10" s="14" t="s">
        <v>23</v>
      </c>
      <c r="E10" s="15" t="s">
        <v>35</v>
      </c>
      <c r="F10" s="15">
        <v>68999820</v>
      </c>
      <c r="G10" s="14" t="s">
        <v>36</v>
      </c>
    </row>
    <row r="11" spans="1:7" ht="39.75" customHeight="1">
      <c r="A11" s="11">
        <v>8</v>
      </c>
      <c r="B11" s="16"/>
      <c r="C11" s="13" t="s">
        <v>37</v>
      </c>
      <c r="D11" s="14" t="s">
        <v>27</v>
      </c>
      <c r="E11" s="15" t="s">
        <v>38</v>
      </c>
      <c r="F11" s="15">
        <v>67292806</v>
      </c>
      <c r="G11" s="14" t="s">
        <v>39</v>
      </c>
    </row>
    <row r="12" spans="1:7" ht="39.75" customHeight="1">
      <c r="A12" s="11">
        <v>9</v>
      </c>
      <c r="B12" s="16"/>
      <c r="C12" s="13" t="s">
        <v>40</v>
      </c>
      <c r="D12" s="14" t="s">
        <v>23</v>
      </c>
      <c r="E12" s="15" t="s">
        <v>41</v>
      </c>
      <c r="F12" s="15">
        <v>65557206</v>
      </c>
      <c r="G12" s="14" t="s">
        <v>42</v>
      </c>
    </row>
    <row r="13" spans="1:7" ht="39.75" customHeight="1">
      <c r="A13" s="11">
        <v>10</v>
      </c>
      <c r="B13" s="16"/>
      <c r="C13" s="13" t="s">
        <v>43</v>
      </c>
      <c r="D13" s="14" t="s">
        <v>44</v>
      </c>
      <c r="E13" s="15" t="s">
        <v>45</v>
      </c>
      <c r="F13" s="15">
        <v>64497996</v>
      </c>
      <c r="G13" s="14" t="s">
        <v>46</v>
      </c>
    </row>
    <row r="14" spans="1:7" ht="39.75" customHeight="1">
      <c r="A14" s="11">
        <v>11</v>
      </c>
      <c r="B14" s="16"/>
      <c r="C14" s="13" t="s">
        <v>47</v>
      </c>
      <c r="D14" s="14" t="s">
        <v>48</v>
      </c>
      <c r="E14" s="15" t="s">
        <v>49</v>
      </c>
      <c r="F14" s="15">
        <v>64390657</v>
      </c>
      <c r="G14" s="14" t="s">
        <v>50</v>
      </c>
    </row>
    <row r="15" spans="1:7" ht="39.75" customHeight="1">
      <c r="A15" s="11">
        <v>12</v>
      </c>
      <c r="B15" s="16"/>
      <c r="C15" s="13" t="s">
        <v>51</v>
      </c>
      <c r="D15" s="14" t="s">
        <v>52</v>
      </c>
      <c r="E15" s="15" t="s">
        <v>53</v>
      </c>
      <c r="F15" s="15" t="str">
        <f>"62605655"</f>
        <v>62605655</v>
      </c>
      <c r="G15" s="14" t="s">
        <v>54</v>
      </c>
    </row>
    <row r="16" spans="1:7" ht="39.75" customHeight="1">
      <c r="A16" s="11">
        <v>13</v>
      </c>
      <c r="B16" s="16"/>
      <c r="C16" s="13" t="s">
        <v>55</v>
      </c>
      <c r="D16" s="14" t="s">
        <v>52</v>
      </c>
      <c r="E16" s="15" t="s">
        <v>56</v>
      </c>
      <c r="F16" s="15">
        <v>64461169</v>
      </c>
      <c r="G16" s="14" t="s">
        <v>57</v>
      </c>
    </row>
    <row r="17" spans="1:7" ht="39.75" customHeight="1">
      <c r="A17" s="11">
        <v>14</v>
      </c>
      <c r="B17" s="16"/>
      <c r="C17" s="13" t="s">
        <v>58</v>
      </c>
      <c r="D17" s="14" t="s">
        <v>59</v>
      </c>
      <c r="E17" s="15" t="s">
        <v>60</v>
      </c>
      <c r="F17" s="15" t="str">
        <f>"63621219"</f>
        <v>63621219</v>
      </c>
      <c r="G17" s="14" t="s">
        <v>61</v>
      </c>
    </row>
    <row r="18" spans="1:7" ht="39.75" customHeight="1">
      <c r="A18" s="11">
        <v>15</v>
      </c>
      <c r="B18" s="16"/>
      <c r="C18" s="13" t="s">
        <v>62</v>
      </c>
      <c r="D18" s="14" t="s">
        <v>63</v>
      </c>
      <c r="E18" s="15" t="s">
        <v>64</v>
      </c>
      <c r="F18" s="15">
        <v>67685956</v>
      </c>
      <c r="G18" s="14" t="s">
        <v>65</v>
      </c>
    </row>
    <row r="19" spans="1:7" ht="39.75" customHeight="1">
      <c r="A19" s="11">
        <v>16</v>
      </c>
      <c r="B19" s="16"/>
      <c r="C19" s="13" t="s">
        <v>66</v>
      </c>
      <c r="D19" s="14" t="s">
        <v>67</v>
      </c>
      <c r="E19" s="15" t="s">
        <v>68</v>
      </c>
      <c r="F19" s="15" t="str">
        <f>"64254668"</f>
        <v>64254668</v>
      </c>
      <c r="G19" s="14" t="s">
        <v>69</v>
      </c>
    </row>
    <row r="20" spans="1:7" ht="39.75" customHeight="1">
      <c r="A20" s="11">
        <v>17</v>
      </c>
      <c r="B20" s="16"/>
      <c r="C20" s="13" t="s">
        <v>70</v>
      </c>
      <c r="D20" s="14" t="s">
        <v>12</v>
      </c>
      <c r="E20" s="15" t="s">
        <v>71</v>
      </c>
      <c r="F20" s="15" t="str">
        <f>"64228773"</f>
        <v>64228773</v>
      </c>
      <c r="G20" s="14" t="s">
        <v>72</v>
      </c>
    </row>
    <row r="21" spans="1:7" ht="39.75" customHeight="1">
      <c r="A21" s="11">
        <v>18</v>
      </c>
      <c r="B21" s="16"/>
      <c r="C21" s="13" t="s">
        <v>73</v>
      </c>
      <c r="D21" s="14" t="s">
        <v>74</v>
      </c>
      <c r="E21" s="15" t="s">
        <v>75</v>
      </c>
      <c r="F21" s="15">
        <v>67688828</v>
      </c>
      <c r="G21" s="14" t="s">
        <v>76</v>
      </c>
    </row>
    <row r="22" spans="1:7" ht="39.75" customHeight="1">
      <c r="A22" s="11">
        <v>19</v>
      </c>
      <c r="B22" s="16"/>
      <c r="C22" s="13" t="s">
        <v>77</v>
      </c>
      <c r="D22" s="14" t="s">
        <v>44</v>
      </c>
      <c r="E22" s="15" t="s">
        <v>78</v>
      </c>
      <c r="F22" s="15">
        <v>62240108</v>
      </c>
      <c r="G22" s="14" t="s">
        <v>79</v>
      </c>
    </row>
    <row r="23" spans="1:7" ht="39.75" customHeight="1">
      <c r="A23" s="11">
        <v>20</v>
      </c>
      <c r="B23" s="16"/>
      <c r="C23" s="13" t="s">
        <v>80</v>
      </c>
      <c r="D23" s="14" t="s">
        <v>12</v>
      </c>
      <c r="E23" s="15" t="s">
        <v>81</v>
      </c>
      <c r="F23" s="15">
        <v>63868563</v>
      </c>
      <c r="G23" s="14" t="s">
        <v>82</v>
      </c>
    </row>
    <row r="24" spans="1:7" ht="39.75" customHeight="1">
      <c r="A24" s="11">
        <v>21</v>
      </c>
      <c r="B24" s="16"/>
      <c r="C24" s="13" t="s">
        <v>83</v>
      </c>
      <c r="D24" s="14" t="s">
        <v>27</v>
      </c>
      <c r="E24" s="15" t="s">
        <v>84</v>
      </c>
      <c r="F24" s="15" t="str">
        <f>"62835151"</f>
        <v>62835151</v>
      </c>
      <c r="G24" s="14" t="s">
        <v>85</v>
      </c>
    </row>
    <row r="25" spans="1:7" ht="39.75" customHeight="1">
      <c r="A25" s="11">
        <v>22</v>
      </c>
      <c r="B25" s="16"/>
      <c r="C25" s="13" t="s">
        <v>86</v>
      </c>
      <c r="D25" s="14" t="s">
        <v>74</v>
      </c>
      <c r="E25" s="15" t="s">
        <v>87</v>
      </c>
      <c r="F25" s="15">
        <v>64375852</v>
      </c>
      <c r="G25" s="14" t="s">
        <v>88</v>
      </c>
    </row>
    <row r="26" spans="1:7" ht="39.75" customHeight="1">
      <c r="A26" s="11">
        <v>23</v>
      </c>
      <c r="B26" s="16"/>
      <c r="C26" s="13" t="s">
        <v>89</v>
      </c>
      <c r="D26" s="14" t="s">
        <v>31</v>
      </c>
      <c r="E26" s="15" t="s">
        <v>90</v>
      </c>
      <c r="F26" s="15">
        <v>64493218</v>
      </c>
      <c r="G26" s="14" t="s">
        <v>91</v>
      </c>
    </row>
    <row r="27" spans="1:7" ht="39.75" customHeight="1">
      <c r="A27" s="11">
        <v>24</v>
      </c>
      <c r="B27" s="16"/>
      <c r="C27" s="13" t="s">
        <v>92</v>
      </c>
      <c r="D27" s="14" t="s">
        <v>16</v>
      </c>
      <c r="E27" s="15" t="s">
        <v>93</v>
      </c>
      <c r="F27" s="15" t="str">
        <f>"64232809"</f>
        <v>64232809</v>
      </c>
      <c r="G27" s="14" t="s">
        <v>94</v>
      </c>
    </row>
    <row r="28" spans="1:7" ht="39.75" customHeight="1">
      <c r="A28" s="11">
        <v>25</v>
      </c>
      <c r="B28" s="16"/>
      <c r="C28" s="13" t="s">
        <v>95</v>
      </c>
      <c r="D28" s="14" t="s">
        <v>74</v>
      </c>
      <c r="E28" s="15" t="s">
        <v>96</v>
      </c>
      <c r="F28" s="15">
        <v>67680596</v>
      </c>
      <c r="G28" s="14" t="s">
        <v>97</v>
      </c>
    </row>
    <row r="29" spans="1:7" ht="39.75" customHeight="1">
      <c r="A29" s="11">
        <v>26</v>
      </c>
      <c r="B29" s="16"/>
      <c r="C29" s="13" t="s">
        <v>98</v>
      </c>
      <c r="D29" s="14" t="s">
        <v>59</v>
      </c>
      <c r="E29" s="15" t="s">
        <v>99</v>
      </c>
      <c r="F29" s="15">
        <v>64427879</v>
      </c>
      <c r="G29" s="14" t="s">
        <v>100</v>
      </c>
    </row>
    <row r="30" spans="1:7" ht="39.75" customHeight="1">
      <c r="A30" s="11">
        <v>27</v>
      </c>
      <c r="B30" s="16"/>
      <c r="C30" s="13" t="s">
        <v>101</v>
      </c>
      <c r="D30" s="14" t="s">
        <v>12</v>
      </c>
      <c r="E30" s="15" t="s">
        <v>102</v>
      </c>
      <c r="F30" s="15" t="str">
        <f>"64495522"</f>
        <v>64495522</v>
      </c>
      <c r="G30" s="14" t="s">
        <v>103</v>
      </c>
    </row>
    <row r="31" spans="1:7" ht="39.75" customHeight="1">
      <c r="A31" s="11">
        <v>28</v>
      </c>
      <c r="B31" s="16"/>
      <c r="C31" s="13" t="s">
        <v>104</v>
      </c>
      <c r="D31" s="14" t="s">
        <v>27</v>
      </c>
      <c r="E31" s="15" t="s">
        <v>105</v>
      </c>
      <c r="F31" s="15" t="str">
        <f>"62869686"</f>
        <v>62869686</v>
      </c>
      <c r="G31" s="14" t="s">
        <v>106</v>
      </c>
    </row>
    <row r="32" spans="1:7" ht="39.75" customHeight="1">
      <c r="A32" s="11">
        <v>29</v>
      </c>
      <c r="B32" s="16"/>
      <c r="C32" s="13" t="s">
        <v>107</v>
      </c>
      <c r="D32" s="14" t="s">
        <v>108</v>
      </c>
      <c r="E32" s="15" t="s">
        <v>109</v>
      </c>
      <c r="F32" s="15" t="str">
        <f>"62527601"</f>
        <v>62527601</v>
      </c>
      <c r="G32" s="14" t="s">
        <v>110</v>
      </c>
    </row>
    <row r="33" spans="1:7" ht="39.75" customHeight="1">
      <c r="A33" s="11">
        <v>30</v>
      </c>
      <c r="B33" s="16"/>
      <c r="C33" s="13" t="s">
        <v>111</v>
      </c>
      <c r="D33" s="14" t="s">
        <v>74</v>
      </c>
      <c r="E33" s="15" t="s">
        <v>112</v>
      </c>
      <c r="F33" s="15" t="str">
        <f>"62821965"</f>
        <v>62821965</v>
      </c>
      <c r="G33" s="14" t="s">
        <v>113</v>
      </c>
    </row>
    <row r="34" spans="1:7" ht="39.75" customHeight="1">
      <c r="A34" s="11">
        <v>31</v>
      </c>
      <c r="B34" s="16"/>
      <c r="C34" s="13" t="s">
        <v>114</v>
      </c>
      <c r="D34" s="14" t="s">
        <v>27</v>
      </c>
      <c r="E34" s="15" t="s">
        <v>115</v>
      </c>
      <c r="F34" s="15" t="str">
        <f>"64391510"</f>
        <v>64391510</v>
      </c>
      <c r="G34" s="14" t="s">
        <v>116</v>
      </c>
    </row>
    <row r="35" spans="1:7" ht="39.75" customHeight="1">
      <c r="A35" s="11">
        <v>32</v>
      </c>
      <c r="B35" s="16"/>
      <c r="C35" s="17" t="s">
        <v>117</v>
      </c>
      <c r="D35" s="18" t="s">
        <v>27</v>
      </c>
      <c r="E35" s="19" t="s">
        <v>118</v>
      </c>
      <c r="F35" s="19">
        <v>64931111</v>
      </c>
      <c r="G35" s="20" t="s">
        <v>119</v>
      </c>
    </row>
    <row r="36" spans="1:7" ht="39.75" customHeight="1">
      <c r="A36" s="11">
        <v>33</v>
      </c>
      <c r="B36" s="16"/>
      <c r="C36" s="21" t="s">
        <v>120</v>
      </c>
      <c r="D36" s="22" t="s">
        <v>63</v>
      </c>
      <c r="E36" s="23" t="s">
        <v>121</v>
      </c>
      <c r="F36" s="23">
        <v>64498090</v>
      </c>
      <c r="G36" s="24" t="s">
        <v>122</v>
      </c>
    </row>
    <row r="37" spans="1:7" ht="39.75" customHeight="1">
      <c r="A37" s="11">
        <v>34</v>
      </c>
      <c r="B37" s="16"/>
      <c r="C37" s="25" t="s">
        <v>123</v>
      </c>
      <c r="D37" s="18" t="s">
        <v>44</v>
      </c>
      <c r="E37" s="19" t="s">
        <v>124</v>
      </c>
      <c r="F37" s="19">
        <v>64294067</v>
      </c>
      <c r="G37" s="20" t="s">
        <v>125</v>
      </c>
    </row>
    <row r="38" spans="1:7" ht="39.75" customHeight="1">
      <c r="A38" s="11">
        <v>35</v>
      </c>
      <c r="B38" s="16"/>
      <c r="C38" s="26" t="s">
        <v>126</v>
      </c>
      <c r="D38" s="27" t="s">
        <v>52</v>
      </c>
      <c r="E38" s="15" t="s">
        <v>127</v>
      </c>
      <c r="F38" s="28" t="str">
        <f>"64286183"</f>
        <v>64286183</v>
      </c>
      <c r="G38" s="27" t="s">
        <v>128</v>
      </c>
    </row>
    <row r="39" spans="1:7" ht="39.75" customHeight="1">
      <c r="A39" s="11">
        <v>36</v>
      </c>
      <c r="B39" s="16"/>
      <c r="C39" s="26" t="s">
        <v>129</v>
      </c>
      <c r="D39" s="27" t="s">
        <v>130</v>
      </c>
      <c r="E39" s="15" t="s">
        <v>131</v>
      </c>
      <c r="F39" s="28">
        <v>67709933</v>
      </c>
      <c r="G39" s="27" t="s">
        <v>132</v>
      </c>
    </row>
    <row r="40" spans="1:7" ht="39.75" customHeight="1">
      <c r="A40" s="11">
        <v>37</v>
      </c>
      <c r="B40" s="16"/>
      <c r="C40" s="26" t="s">
        <v>133</v>
      </c>
      <c r="D40" s="27" t="s">
        <v>23</v>
      </c>
      <c r="E40" s="15" t="s">
        <v>134</v>
      </c>
      <c r="F40" s="28">
        <v>15212275354</v>
      </c>
      <c r="G40" s="27" t="s">
        <v>135</v>
      </c>
    </row>
    <row r="41" spans="1:7" ht="39.75" customHeight="1">
      <c r="A41" s="11">
        <v>38</v>
      </c>
      <c r="B41" s="16"/>
      <c r="C41" s="26" t="s">
        <v>136</v>
      </c>
      <c r="D41" s="27" t="s">
        <v>52</v>
      </c>
      <c r="E41" s="15" t="s">
        <v>137</v>
      </c>
      <c r="F41" s="28" t="str">
        <f>"66779833"</f>
        <v>66779833</v>
      </c>
      <c r="G41" s="27" t="s">
        <v>138</v>
      </c>
    </row>
    <row r="42" spans="1:7" ht="39.75" customHeight="1">
      <c r="A42" s="11">
        <v>39</v>
      </c>
      <c r="B42" s="16"/>
      <c r="C42" s="26" t="s">
        <v>139</v>
      </c>
      <c r="D42" s="27" t="s">
        <v>63</v>
      </c>
      <c r="E42" s="15" t="s">
        <v>140</v>
      </c>
      <c r="F42" s="28" t="str">
        <f>"64455369"</f>
        <v>64455369</v>
      </c>
      <c r="G42" s="27" t="s">
        <v>141</v>
      </c>
    </row>
    <row r="43" spans="1:7" ht="39.75" customHeight="1">
      <c r="A43" s="11">
        <v>40</v>
      </c>
      <c r="B43" s="16"/>
      <c r="C43" s="26" t="s">
        <v>142</v>
      </c>
      <c r="D43" s="27" t="s">
        <v>23</v>
      </c>
      <c r="E43" s="15" t="s">
        <v>143</v>
      </c>
      <c r="F43" s="28" t="str">
        <f>"67116455"</f>
        <v>67116455</v>
      </c>
      <c r="G43" s="27" t="s">
        <v>144</v>
      </c>
    </row>
    <row r="44" spans="1:7" ht="39.75" customHeight="1">
      <c r="A44" s="11">
        <v>41</v>
      </c>
      <c r="B44" s="16"/>
      <c r="C44" s="26" t="s">
        <v>145</v>
      </c>
      <c r="D44" s="27" t="s">
        <v>63</v>
      </c>
      <c r="E44" s="15" t="s">
        <v>146</v>
      </c>
      <c r="F44" s="28" t="str">
        <f>"62756073"</f>
        <v>62756073</v>
      </c>
      <c r="G44" s="27" t="s">
        <v>147</v>
      </c>
    </row>
    <row r="45" spans="1:7" ht="39.75" customHeight="1">
      <c r="A45" s="11">
        <v>42</v>
      </c>
      <c r="B45" s="16"/>
      <c r="C45" s="26" t="s">
        <v>148</v>
      </c>
      <c r="D45" s="27" t="s">
        <v>74</v>
      </c>
      <c r="E45" s="19" t="s">
        <v>149</v>
      </c>
      <c r="F45" s="28">
        <v>62817613</v>
      </c>
      <c r="G45" s="27" t="s">
        <v>150</v>
      </c>
    </row>
    <row r="46" spans="1:7" ht="39.75" customHeight="1">
      <c r="A46" s="11">
        <v>43</v>
      </c>
      <c r="B46" s="16"/>
      <c r="C46" s="29" t="s">
        <v>151</v>
      </c>
      <c r="D46" s="30" t="s">
        <v>74</v>
      </c>
      <c r="E46" s="31" t="s">
        <v>152</v>
      </c>
      <c r="F46" s="32">
        <v>64486893</v>
      </c>
      <c r="G46" s="30" t="s">
        <v>153</v>
      </c>
    </row>
    <row r="47" spans="1:7" ht="39.75" customHeight="1">
      <c r="A47" s="11">
        <v>44</v>
      </c>
      <c r="B47" s="16"/>
      <c r="C47" s="33" t="s">
        <v>154</v>
      </c>
      <c r="D47" s="34" t="s">
        <v>27</v>
      </c>
      <c r="E47" s="19" t="s">
        <v>155</v>
      </c>
      <c r="F47" s="19">
        <v>65658898</v>
      </c>
      <c r="G47" s="34" t="s">
        <v>156</v>
      </c>
    </row>
    <row r="48" spans="1:7" ht="39.75" customHeight="1">
      <c r="A48" s="35">
        <v>45</v>
      </c>
      <c r="B48" s="16"/>
      <c r="C48" s="36" t="s">
        <v>157</v>
      </c>
      <c r="D48" s="37" t="s">
        <v>27</v>
      </c>
      <c r="E48" s="23" t="s">
        <v>158</v>
      </c>
      <c r="F48" s="23">
        <v>66010011</v>
      </c>
      <c r="G48" s="37" t="s">
        <v>159</v>
      </c>
    </row>
    <row r="49" spans="1:7" ht="39.75" customHeight="1">
      <c r="A49" s="35">
        <v>46</v>
      </c>
      <c r="B49" s="12"/>
      <c r="C49" s="38" t="s">
        <v>160</v>
      </c>
      <c r="D49" s="38" t="s">
        <v>27</v>
      </c>
      <c r="E49" s="15" t="s">
        <v>161</v>
      </c>
      <c r="F49" s="39" t="str">
        <f>"64414189"</f>
        <v>64414189</v>
      </c>
      <c r="G49" s="38" t="s">
        <v>162</v>
      </c>
    </row>
    <row r="50" spans="1:7" ht="39.75" customHeight="1">
      <c r="A50" s="15">
        <v>47</v>
      </c>
      <c r="B50" s="40"/>
      <c r="C50" s="38" t="s">
        <v>163</v>
      </c>
      <c r="D50" s="38" t="s">
        <v>74</v>
      </c>
      <c r="E50" s="15" t="s">
        <v>164</v>
      </c>
      <c r="F50" s="39" t="str">
        <f>"64533512"</f>
        <v>64533512</v>
      </c>
      <c r="G50" s="38" t="s">
        <v>165</v>
      </c>
    </row>
  </sheetData>
  <mergeCells count="3">
    <mergeCell ref="A1:G1"/>
    <mergeCell ref="A2:C2"/>
    <mergeCell ref="B4:B5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2021-10-20T07:01:29Z</dcterms:created>
  <dcterms:modified xsi:type="dcterms:W3CDTF">2021-10-20T07:05:57Z</dcterms:modified>
</cp:coreProperties>
</file>