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730" windowHeight="10695" activeTab="6"/>
  </bookViews>
  <sheets>
    <sheet name="2017.3" sheetId="1" r:id="rId1"/>
    <sheet name="2017.1-4" sheetId="2" r:id="rId2"/>
    <sheet name="2017.1-5" sheetId="3" r:id="rId3"/>
    <sheet name="2017.1-6" sheetId="4" r:id="rId4"/>
    <sheet name="2017.1-7" sheetId="5" r:id="rId5"/>
    <sheet name="2017.1-8" sheetId="6" r:id="rId6"/>
    <sheet name="2017.1-9" sheetId="7" r:id="rId7"/>
  </sheets>
  <definedNames/>
  <calcPr fullCalcOnLoad="1"/>
</workbook>
</file>

<file path=xl/sharedStrings.xml><?xml version="1.0" encoding="utf-8"?>
<sst xmlns="http://schemas.openxmlformats.org/spreadsheetml/2006/main" count="126" uniqueCount="32">
  <si>
    <t>附表51：</t>
  </si>
  <si>
    <t>重性精神病患者医疗救助公示表</t>
  </si>
  <si>
    <t>责任单位：</t>
  </si>
  <si>
    <t>监督电话：</t>
  </si>
  <si>
    <t>序号</t>
  </si>
  <si>
    <t>医院</t>
  </si>
  <si>
    <t>救助人次</t>
  </si>
  <si>
    <t>救助金额</t>
  </si>
  <si>
    <t>备注</t>
  </si>
  <si>
    <t>备注：按月公示。</t>
  </si>
  <si>
    <t>肥东县第三人民医院</t>
  </si>
  <si>
    <t>肥西县精神病医院</t>
  </si>
  <si>
    <t>合肥市第四人民医院</t>
  </si>
  <si>
    <t>合肥市公安局安康医院</t>
  </si>
  <si>
    <t>安徽医科大学附属巢湖医院</t>
  </si>
  <si>
    <t>庐江县精神病医院</t>
  </si>
  <si>
    <t>合肥中铁精神病医院</t>
  </si>
  <si>
    <t>本年救助人次</t>
  </si>
  <si>
    <t>本年救助金额</t>
  </si>
  <si>
    <t>累计救助人次</t>
  </si>
  <si>
    <t>累计救助金额</t>
  </si>
  <si>
    <t>责任单位：区卫计局</t>
  </si>
  <si>
    <t>监督电话：64496268</t>
  </si>
  <si>
    <t>合计</t>
  </si>
  <si>
    <t>肥东县第三人民医院</t>
  </si>
  <si>
    <t>肥西县精神病医院</t>
  </si>
  <si>
    <t>合肥市第四人民医院</t>
  </si>
  <si>
    <t>合肥市公安局安康医院</t>
  </si>
  <si>
    <t>安徽医科大学附属巢湖医院</t>
  </si>
  <si>
    <t>庐江县精神病医院</t>
  </si>
  <si>
    <t>合肥中铁精神病医院</t>
  </si>
  <si>
    <t>11月份重性精神病患者医疗救助公示表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</si>
</sst>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46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 tint="0.04998999834060669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0" xfId="40" applyFont="1" applyBorder="1" applyAlignment="1">
      <alignment horizontal="left" vertical="center" wrapText="1"/>
      <protection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176" fontId="42" fillId="0" borderId="14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4" fillId="0" borderId="18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2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22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625" style="0" customWidth="1"/>
    <col min="2" max="2" width="27.25390625" style="0" bestFit="1" customWidth="1"/>
    <col min="3" max="3" width="16.125" style="0" bestFit="1" customWidth="1"/>
    <col min="4" max="4" width="15.625" style="0" customWidth="1"/>
    <col min="5" max="5" width="16.50390625" style="0" customWidth="1"/>
  </cols>
  <sheetData>
    <row r="1" spans="1:3" ht="15.75" customHeight="1">
      <c r="A1" s="1" t="s">
        <v>0</v>
      </c>
      <c r="B1" s="1"/>
      <c r="C1" s="1"/>
    </row>
    <row r="2" spans="1:5" ht="22.5">
      <c r="A2" s="38" t="s">
        <v>1</v>
      </c>
      <c r="B2" s="38"/>
      <c r="C2" s="38"/>
      <c r="D2" s="38"/>
      <c r="E2" s="38"/>
    </row>
    <row r="3" spans="1:5" ht="30.75" customHeight="1">
      <c r="A3" s="2" t="s">
        <v>2</v>
      </c>
      <c r="B3" s="2"/>
      <c r="C3" s="2"/>
      <c r="D3" s="3" t="s">
        <v>3</v>
      </c>
      <c r="E3" s="1"/>
    </row>
    <row r="4" spans="1:5" ht="11.25" customHeight="1">
      <c r="A4" s="39" t="s">
        <v>4</v>
      </c>
      <c r="B4" s="39" t="s">
        <v>5</v>
      </c>
      <c r="C4" s="39" t="s">
        <v>6</v>
      </c>
      <c r="D4" s="40" t="s">
        <v>7</v>
      </c>
      <c r="E4" s="41" t="s">
        <v>8</v>
      </c>
    </row>
    <row r="5" spans="1:5" ht="11.25" customHeight="1">
      <c r="A5" s="39"/>
      <c r="B5" s="39"/>
      <c r="C5" s="39"/>
      <c r="D5" s="40"/>
      <c r="E5" s="42"/>
    </row>
    <row r="6" spans="1:5" ht="11.25" customHeight="1">
      <c r="A6" s="39"/>
      <c r="B6" s="39"/>
      <c r="C6" s="39"/>
      <c r="D6" s="40"/>
      <c r="E6" s="43"/>
    </row>
    <row r="7" spans="1:5" ht="33" customHeight="1">
      <c r="A7" s="6">
        <v>1</v>
      </c>
      <c r="B7" s="7" t="s">
        <v>10</v>
      </c>
      <c r="C7" s="8">
        <v>14</v>
      </c>
      <c r="D7" s="9">
        <v>25476.77</v>
      </c>
      <c r="E7" s="4"/>
    </row>
    <row r="8" spans="1:5" ht="33" customHeight="1">
      <c r="A8" s="6">
        <v>2</v>
      </c>
      <c r="B8" s="7" t="s">
        <v>11</v>
      </c>
      <c r="C8" s="8">
        <v>88</v>
      </c>
      <c r="D8" s="9">
        <v>163178.76</v>
      </c>
      <c r="E8" s="4"/>
    </row>
    <row r="9" spans="1:5" ht="33" customHeight="1">
      <c r="A9" s="6">
        <v>3</v>
      </c>
      <c r="B9" s="7" t="s">
        <v>12</v>
      </c>
      <c r="C9" s="8">
        <v>229</v>
      </c>
      <c r="D9" s="9">
        <v>781304.9600000002</v>
      </c>
      <c r="E9" s="4"/>
    </row>
    <row r="10" spans="1:5" ht="33" customHeight="1">
      <c r="A10" s="6">
        <v>4</v>
      </c>
      <c r="B10" s="7" t="s">
        <v>13</v>
      </c>
      <c r="C10" s="8">
        <v>69</v>
      </c>
      <c r="D10" s="9">
        <v>138000</v>
      </c>
      <c r="E10" s="4"/>
    </row>
    <row r="11" spans="1:5" ht="33" customHeight="1">
      <c r="A11" s="6">
        <v>5</v>
      </c>
      <c r="B11" s="7" t="s">
        <v>14</v>
      </c>
      <c r="C11" s="8">
        <v>27</v>
      </c>
      <c r="D11" s="9">
        <v>113644.81</v>
      </c>
      <c r="E11" s="4"/>
    </row>
    <row r="12" spans="1:5" ht="33" customHeight="1">
      <c r="A12" s="6">
        <v>6</v>
      </c>
      <c r="B12" s="7" t="s">
        <v>15</v>
      </c>
      <c r="C12" s="8">
        <v>23</v>
      </c>
      <c r="D12" s="9">
        <v>27372.15</v>
      </c>
      <c r="E12" s="5"/>
    </row>
    <row r="13" spans="1:5" ht="33" customHeight="1">
      <c r="A13" s="6">
        <v>7</v>
      </c>
      <c r="B13" s="7" t="s">
        <v>16</v>
      </c>
      <c r="C13" s="8">
        <v>40</v>
      </c>
      <c r="D13" s="9">
        <v>86072.89</v>
      </c>
      <c r="E13" s="5"/>
    </row>
    <row r="14" spans="1:4" ht="33.75" customHeight="1">
      <c r="A14" s="1" t="s">
        <v>9</v>
      </c>
      <c r="C14" s="10"/>
      <c r="D14" s="10"/>
    </row>
  </sheetData>
  <sheetProtection/>
  <mergeCells count="6">
    <mergeCell ref="A2:E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9.625" style="0" customWidth="1"/>
    <col min="2" max="2" width="27.25390625" style="0" bestFit="1" customWidth="1"/>
    <col min="3" max="3" width="16.125" style="0" bestFit="1" customWidth="1"/>
    <col min="4" max="4" width="15.625" style="0" customWidth="1"/>
    <col min="5" max="5" width="16.50390625" style="0" customWidth="1"/>
    <col min="7" max="7" width="10.50390625" style="0" bestFit="1" customWidth="1"/>
    <col min="9" max="9" width="12.75390625" style="0" bestFit="1" customWidth="1"/>
  </cols>
  <sheetData>
    <row r="1" spans="1:3" ht="15.75" customHeight="1">
      <c r="A1" s="1" t="s">
        <v>0</v>
      </c>
      <c r="B1" s="1"/>
      <c r="C1" s="1"/>
    </row>
    <row r="2" spans="1:5" ht="22.5">
      <c r="A2" s="38" t="s">
        <v>1</v>
      </c>
      <c r="B2" s="38"/>
      <c r="C2" s="38"/>
      <c r="D2" s="38"/>
      <c r="E2" s="38"/>
    </row>
    <row r="3" spans="1:5" ht="30.75" customHeight="1">
      <c r="A3" s="2" t="s">
        <v>2</v>
      </c>
      <c r="B3" s="2"/>
      <c r="C3" s="2"/>
      <c r="D3" s="3" t="s">
        <v>3</v>
      </c>
      <c r="E3" s="1"/>
    </row>
    <row r="4" spans="1:5" ht="11.25" customHeight="1">
      <c r="A4" s="39" t="s">
        <v>4</v>
      </c>
      <c r="B4" s="39" t="s">
        <v>5</v>
      </c>
      <c r="C4" s="39" t="s">
        <v>6</v>
      </c>
      <c r="D4" s="40" t="s">
        <v>7</v>
      </c>
      <c r="E4" s="41" t="s">
        <v>8</v>
      </c>
    </row>
    <row r="5" spans="1:5" ht="11.25" customHeight="1">
      <c r="A5" s="39"/>
      <c r="B5" s="39"/>
      <c r="C5" s="39"/>
      <c r="D5" s="40"/>
      <c r="E5" s="42"/>
    </row>
    <row r="6" spans="1:5" ht="11.25" customHeight="1">
      <c r="A6" s="39"/>
      <c r="B6" s="39"/>
      <c r="C6" s="39"/>
      <c r="D6" s="40"/>
      <c r="E6" s="43"/>
    </row>
    <row r="7" spans="1:5" ht="33" customHeight="1">
      <c r="A7" s="6">
        <v>1</v>
      </c>
      <c r="B7" s="7" t="s">
        <v>10</v>
      </c>
      <c r="C7" s="11">
        <v>70</v>
      </c>
      <c r="D7" s="12">
        <v>285236.29</v>
      </c>
      <c r="E7" s="4"/>
    </row>
    <row r="8" spans="1:9" ht="33" customHeight="1">
      <c r="A8" s="6">
        <v>2</v>
      </c>
      <c r="B8" s="7" t="s">
        <v>11</v>
      </c>
      <c r="C8" s="11">
        <v>119</v>
      </c>
      <c r="D8" s="12">
        <v>206584</v>
      </c>
      <c r="E8" s="4"/>
      <c r="F8">
        <v>53</v>
      </c>
      <c r="G8">
        <v>105439.71</v>
      </c>
      <c r="H8">
        <f>F8+C8</f>
        <v>172</v>
      </c>
      <c r="I8" s="13">
        <f>D8+G8</f>
        <v>312023.71</v>
      </c>
    </row>
    <row r="9" spans="1:5" ht="33" customHeight="1">
      <c r="A9" s="6">
        <v>3</v>
      </c>
      <c r="B9" s="7" t="s">
        <v>12</v>
      </c>
      <c r="C9" s="11">
        <v>297</v>
      </c>
      <c r="D9" s="12">
        <v>999534.12</v>
      </c>
      <c r="E9" s="4"/>
    </row>
    <row r="10" spans="1:5" ht="33" customHeight="1">
      <c r="A10" s="6">
        <v>4</v>
      </c>
      <c r="B10" s="7" t="s">
        <v>13</v>
      </c>
      <c r="C10" s="11">
        <v>69</v>
      </c>
      <c r="D10" s="12">
        <v>138000</v>
      </c>
      <c r="E10" s="4"/>
    </row>
    <row r="11" spans="1:5" ht="33" customHeight="1">
      <c r="A11" s="6">
        <v>5</v>
      </c>
      <c r="B11" s="7" t="s">
        <v>14</v>
      </c>
      <c r="C11" s="11">
        <v>37</v>
      </c>
      <c r="D11" s="12">
        <v>230000</v>
      </c>
      <c r="E11" s="4"/>
    </row>
    <row r="12" spans="1:5" ht="33" customHeight="1">
      <c r="A12" s="6">
        <v>6</v>
      </c>
      <c r="B12" s="7" t="s">
        <v>15</v>
      </c>
      <c r="C12" s="11">
        <v>49</v>
      </c>
      <c r="D12" s="12">
        <v>75318.94</v>
      </c>
      <c r="E12" s="5"/>
    </row>
    <row r="13" spans="1:5" ht="33" customHeight="1">
      <c r="A13" s="6">
        <v>7</v>
      </c>
      <c r="B13" s="7" t="s">
        <v>16</v>
      </c>
      <c r="C13" s="11">
        <v>57</v>
      </c>
      <c r="D13" s="12">
        <v>131946.68</v>
      </c>
      <c r="E13" s="5"/>
    </row>
    <row r="14" spans="1:4" ht="33.75" customHeight="1">
      <c r="A14" s="1" t="s">
        <v>9</v>
      </c>
      <c r="C14" s="10"/>
      <c r="D14" s="10"/>
    </row>
  </sheetData>
  <sheetProtection/>
  <mergeCells count="6">
    <mergeCell ref="A2:E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8.375" style="0" bestFit="1" customWidth="1"/>
    <col min="2" max="2" width="27.25390625" style="0" bestFit="1" customWidth="1"/>
    <col min="3" max="3" width="16.125" style="0" bestFit="1" customWidth="1"/>
    <col min="4" max="4" width="15.625" style="0" customWidth="1"/>
    <col min="5" max="5" width="16.50390625" style="0" customWidth="1"/>
  </cols>
  <sheetData>
    <row r="1" spans="1:3" ht="15.75" customHeight="1">
      <c r="A1" s="1" t="s">
        <v>0</v>
      </c>
      <c r="B1" s="1"/>
      <c r="C1" s="1"/>
    </row>
    <row r="2" spans="1:5" ht="30" customHeight="1">
      <c r="A2" s="38" t="s">
        <v>1</v>
      </c>
      <c r="B2" s="38"/>
      <c r="C2" s="38"/>
      <c r="D2" s="38"/>
      <c r="E2" s="38"/>
    </row>
    <row r="3" spans="1:5" ht="30.75" customHeight="1">
      <c r="A3" s="2" t="s">
        <v>2</v>
      </c>
      <c r="B3" s="2"/>
      <c r="C3" s="2"/>
      <c r="D3" s="3" t="s">
        <v>3</v>
      </c>
      <c r="E3" s="1"/>
    </row>
    <row r="4" spans="1:5" ht="11.25" customHeight="1">
      <c r="A4" s="39" t="s">
        <v>4</v>
      </c>
      <c r="B4" s="39" t="s">
        <v>5</v>
      </c>
      <c r="C4" s="39" t="s">
        <v>6</v>
      </c>
      <c r="D4" s="40" t="s">
        <v>7</v>
      </c>
      <c r="E4" s="41" t="s">
        <v>8</v>
      </c>
    </row>
    <row r="5" spans="1:5" ht="11.25" customHeight="1">
      <c r="A5" s="39"/>
      <c r="B5" s="39"/>
      <c r="C5" s="39"/>
      <c r="D5" s="40"/>
      <c r="E5" s="42"/>
    </row>
    <row r="6" spans="1:5" ht="11.25" customHeight="1">
      <c r="A6" s="39"/>
      <c r="B6" s="39"/>
      <c r="C6" s="39"/>
      <c r="D6" s="40"/>
      <c r="E6" s="43"/>
    </row>
    <row r="7" spans="1:5" ht="33" customHeight="1">
      <c r="A7" s="6">
        <v>1</v>
      </c>
      <c r="B7" s="7" t="s">
        <v>10</v>
      </c>
      <c r="C7" s="8">
        <v>119</v>
      </c>
      <c r="D7" s="9">
        <v>487880.38</v>
      </c>
      <c r="E7" s="4"/>
    </row>
    <row r="8" spans="1:5" ht="33" customHeight="1">
      <c r="A8" s="6">
        <v>2</v>
      </c>
      <c r="B8" s="7" t="s">
        <v>11</v>
      </c>
      <c r="C8" s="8">
        <v>172</v>
      </c>
      <c r="D8" s="9">
        <v>312023.71</v>
      </c>
      <c r="E8" s="4"/>
    </row>
    <row r="9" spans="1:5" ht="33" customHeight="1">
      <c r="A9" s="6">
        <v>3</v>
      </c>
      <c r="B9" s="7" t="s">
        <v>12</v>
      </c>
      <c r="C9" s="8">
        <v>353</v>
      </c>
      <c r="D9" s="9">
        <v>1228739.9</v>
      </c>
      <c r="E9" s="4"/>
    </row>
    <row r="10" spans="1:5" ht="33" customHeight="1">
      <c r="A10" s="6">
        <v>4</v>
      </c>
      <c r="B10" s="7" t="s">
        <v>13</v>
      </c>
      <c r="C10" s="8">
        <v>69</v>
      </c>
      <c r="D10" s="9">
        <v>207000</v>
      </c>
      <c r="E10" s="4"/>
    </row>
    <row r="11" spans="1:5" ht="33" customHeight="1">
      <c r="A11" s="6">
        <v>5</v>
      </c>
      <c r="B11" s="7" t="s">
        <v>14</v>
      </c>
      <c r="C11" s="8">
        <v>49</v>
      </c>
      <c r="D11" s="9">
        <v>245326.55</v>
      </c>
      <c r="E11" s="4"/>
    </row>
    <row r="12" spans="1:5" ht="33" customHeight="1">
      <c r="A12" s="6">
        <v>6</v>
      </c>
      <c r="B12" s="7" t="s">
        <v>15</v>
      </c>
      <c r="C12" s="8">
        <v>63</v>
      </c>
      <c r="D12" s="9">
        <v>94587.22</v>
      </c>
      <c r="E12" s="5"/>
    </row>
    <row r="13" spans="1:5" ht="33" customHeight="1">
      <c r="A13" s="6">
        <v>7</v>
      </c>
      <c r="B13" s="7" t="s">
        <v>16</v>
      </c>
      <c r="C13" s="8">
        <v>75</v>
      </c>
      <c r="D13" s="9">
        <v>183111.08</v>
      </c>
      <c r="E13" s="5"/>
    </row>
    <row r="14" spans="1:4" ht="33.75" customHeight="1">
      <c r="A14" s="1" t="s">
        <v>9</v>
      </c>
      <c r="C14" s="10"/>
      <c r="D14" s="10"/>
    </row>
  </sheetData>
  <sheetProtection/>
  <mergeCells count="6">
    <mergeCell ref="A2:E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18.375" style="0" bestFit="1" customWidth="1"/>
    <col min="2" max="2" width="27.25390625" style="0" bestFit="1" customWidth="1"/>
    <col min="3" max="3" width="16.125" style="0" bestFit="1" customWidth="1"/>
    <col min="4" max="4" width="15.625" style="0" customWidth="1"/>
    <col min="5" max="5" width="16.50390625" style="0" customWidth="1"/>
  </cols>
  <sheetData>
    <row r="1" spans="1:3" ht="15.75" customHeight="1">
      <c r="A1" s="1" t="s">
        <v>0</v>
      </c>
      <c r="B1" s="1"/>
      <c r="C1" s="1"/>
    </row>
    <row r="2" spans="1:5" ht="30" customHeight="1">
      <c r="A2" s="38" t="s">
        <v>1</v>
      </c>
      <c r="B2" s="38"/>
      <c r="C2" s="38"/>
      <c r="D2" s="38"/>
      <c r="E2" s="38"/>
    </row>
    <row r="3" spans="1:5" ht="30.75" customHeight="1">
      <c r="A3" s="2" t="s">
        <v>2</v>
      </c>
      <c r="B3" s="2"/>
      <c r="C3" s="2"/>
      <c r="D3" s="3" t="s">
        <v>3</v>
      </c>
      <c r="E3" s="1"/>
    </row>
    <row r="4" spans="1:5" ht="11.25" customHeight="1">
      <c r="A4" s="39" t="s">
        <v>4</v>
      </c>
      <c r="B4" s="39" t="s">
        <v>5</v>
      </c>
      <c r="C4" s="39" t="s">
        <v>6</v>
      </c>
      <c r="D4" s="40" t="s">
        <v>7</v>
      </c>
      <c r="E4" s="41" t="s">
        <v>8</v>
      </c>
    </row>
    <row r="5" spans="1:5" ht="11.25" customHeight="1">
      <c r="A5" s="39"/>
      <c r="B5" s="39"/>
      <c r="C5" s="39"/>
      <c r="D5" s="40"/>
      <c r="E5" s="42"/>
    </row>
    <row r="6" spans="1:5" ht="11.25" customHeight="1">
      <c r="A6" s="39"/>
      <c r="B6" s="39"/>
      <c r="C6" s="39"/>
      <c r="D6" s="40"/>
      <c r="E6" s="43"/>
    </row>
    <row r="7" spans="1:5" ht="33" customHeight="1">
      <c r="A7" s="6">
        <v>1</v>
      </c>
      <c r="B7" s="7" t="s">
        <v>10</v>
      </c>
      <c r="C7" s="14">
        <v>239</v>
      </c>
      <c r="D7" s="15">
        <v>1037657.38</v>
      </c>
      <c r="E7" s="4"/>
    </row>
    <row r="8" spans="1:5" ht="33" customHeight="1">
      <c r="A8" s="6">
        <v>2</v>
      </c>
      <c r="B8" s="7" t="s">
        <v>11</v>
      </c>
      <c r="C8" s="14">
        <v>358</v>
      </c>
      <c r="D8" s="15">
        <v>630000</v>
      </c>
      <c r="E8" s="4"/>
    </row>
    <row r="9" spans="1:5" ht="33" customHeight="1">
      <c r="A9" s="6">
        <v>3</v>
      </c>
      <c r="B9" s="7" t="s">
        <v>12</v>
      </c>
      <c r="C9" s="14">
        <v>417</v>
      </c>
      <c r="D9" s="15">
        <v>1462285.34</v>
      </c>
      <c r="E9" s="4"/>
    </row>
    <row r="10" spans="1:5" ht="33" customHeight="1">
      <c r="A10" s="6">
        <v>4</v>
      </c>
      <c r="B10" s="7" t="s">
        <v>13</v>
      </c>
      <c r="C10" s="14">
        <v>69</v>
      </c>
      <c r="D10" s="15">
        <v>207000</v>
      </c>
      <c r="E10" s="4"/>
    </row>
    <row r="11" spans="1:5" ht="33" customHeight="1">
      <c r="A11" s="6">
        <v>5</v>
      </c>
      <c r="B11" s="7" t="s">
        <v>14</v>
      </c>
      <c r="C11" s="14">
        <v>49</v>
      </c>
      <c r="D11" s="15">
        <v>245326.55</v>
      </c>
      <c r="E11" s="4"/>
    </row>
    <row r="12" spans="1:5" ht="33" customHeight="1">
      <c r="A12" s="6">
        <v>6</v>
      </c>
      <c r="B12" s="7" t="s">
        <v>15</v>
      </c>
      <c r="C12" s="14">
        <v>72</v>
      </c>
      <c r="D12" s="15">
        <v>112527.94</v>
      </c>
      <c r="E12" s="5"/>
    </row>
    <row r="13" spans="1:5" ht="33" customHeight="1">
      <c r="A13" s="6">
        <v>7</v>
      </c>
      <c r="B13" s="7" t="s">
        <v>16</v>
      </c>
      <c r="C13" s="14">
        <v>87</v>
      </c>
      <c r="D13" s="15">
        <v>216288.27</v>
      </c>
      <c r="E13" s="5"/>
    </row>
    <row r="14" spans="1:4" ht="33.75" customHeight="1">
      <c r="A14" s="1" t="s">
        <v>9</v>
      </c>
      <c r="C14" s="10"/>
      <c r="D14" s="10"/>
    </row>
    <row r="15" spans="3:4" ht="14.25">
      <c r="C15" s="16">
        <f>SUM(C7:C14)</f>
        <v>1291</v>
      </c>
      <c r="D15" s="16">
        <f>SUM(D7:D14)</f>
        <v>3911085.4799999995</v>
      </c>
    </row>
  </sheetData>
  <sheetProtection/>
  <mergeCells count="6">
    <mergeCell ref="A2:E2"/>
    <mergeCell ref="A4:A6"/>
    <mergeCell ref="B4:B6"/>
    <mergeCell ref="C4:C6"/>
    <mergeCell ref="D4:D6"/>
    <mergeCell ref="E4:E6"/>
  </mergeCells>
  <printOptions/>
  <pageMargins left="1.32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8.375" style="0" bestFit="1" customWidth="1"/>
    <col min="2" max="2" width="27.25390625" style="0" bestFit="1" customWidth="1"/>
    <col min="3" max="3" width="5.50390625" style="0" bestFit="1" customWidth="1"/>
    <col min="4" max="4" width="11.625" style="0" bestFit="1" customWidth="1"/>
    <col min="5" max="5" width="13.00390625" style="0" bestFit="1" customWidth="1"/>
    <col min="6" max="6" width="15.00390625" style="0" bestFit="1" customWidth="1"/>
    <col min="7" max="7" width="13.00390625" style="0" bestFit="1" customWidth="1"/>
    <col min="8" max="8" width="15.00390625" style="0" bestFit="1" customWidth="1"/>
    <col min="9" max="9" width="5.25390625" style="0" bestFit="1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9" ht="30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30.75" customHeight="1">
      <c r="A3" s="2" t="s">
        <v>2</v>
      </c>
      <c r="B3" s="2"/>
      <c r="C3" s="2"/>
      <c r="D3" s="2"/>
      <c r="E3" s="2"/>
      <c r="G3" s="2"/>
      <c r="H3" s="3" t="s">
        <v>3</v>
      </c>
      <c r="I3" s="1"/>
    </row>
    <row r="4" spans="1:9" ht="11.25" customHeight="1">
      <c r="A4" s="39" t="s">
        <v>4</v>
      </c>
      <c r="B4" s="39" t="s">
        <v>5</v>
      </c>
      <c r="C4" s="46"/>
      <c r="D4" s="46"/>
      <c r="E4" s="44" t="s">
        <v>17</v>
      </c>
      <c r="F4" s="45" t="s">
        <v>18</v>
      </c>
      <c r="G4" s="44" t="s">
        <v>19</v>
      </c>
      <c r="H4" s="45" t="s">
        <v>20</v>
      </c>
      <c r="I4" s="41" t="s">
        <v>8</v>
      </c>
    </row>
    <row r="5" spans="1:9" ht="11.25" customHeight="1">
      <c r="A5" s="39"/>
      <c r="B5" s="39"/>
      <c r="C5" s="47"/>
      <c r="D5" s="47"/>
      <c r="E5" s="39"/>
      <c r="F5" s="40"/>
      <c r="G5" s="39"/>
      <c r="H5" s="40"/>
      <c r="I5" s="42"/>
    </row>
    <row r="6" spans="1:9" ht="11.25" customHeight="1">
      <c r="A6" s="39"/>
      <c r="B6" s="39"/>
      <c r="C6" s="48"/>
      <c r="D6" s="48"/>
      <c r="E6" s="39"/>
      <c r="F6" s="40"/>
      <c r="G6" s="39"/>
      <c r="H6" s="40"/>
      <c r="I6" s="43"/>
    </row>
    <row r="7" spans="1:9" ht="33" customHeight="1">
      <c r="A7" s="6">
        <v>1</v>
      </c>
      <c r="B7" s="7" t="s">
        <v>10</v>
      </c>
      <c r="C7" s="19">
        <v>296</v>
      </c>
      <c r="D7" s="19">
        <v>1302873.61</v>
      </c>
      <c r="E7" s="17">
        <f>295</f>
        <v>295</v>
      </c>
      <c r="F7" s="18">
        <v>1295929.86</v>
      </c>
      <c r="G7" s="17">
        <f>C7+E7-130</f>
        <v>461</v>
      </c>
      <c r="H7" s="18">
        <f>D7+F7-340881.67</f>
        <v>2257921.8000000003</v>
      </c>
      <c r="I7" s="4"/>
    </row>
    <row r="8" spans="1:9" ht="33" customHeight="1">
      <c r="A8" s="6">
        <v>2</v>
      </c>
      <c r="B8" s="7" t="s">
        <v>11</v>
      </c>
      <c r="C8" s="19">
        <v>-8</v>
      </c>
      <c r="D8" s="19">
        <v>-14446.07</v>
      </c>
      <c r="E8" s="17">
        <v>393</v>
      </c>
      <c r="F8" s="18">
        <v>750000</v>
      </c>
      <c r="G8" s="17">
        <f aca="true" t="shared" si="0" ref="G8:H12">C8+E8</f>
        <v>385</v>
      </c>
      <c r="H8" s="17">
        <f t="shared" si="0"/>
        <v>735553.93</v>
      </c>
      <c r="I8" s="4"/>
    </row>
    <row r="9" spans="1:9" ht="33" customHeight="1">
      <c r="A9" s="6">
        <v>3</v>
      </c>
      <c r="B9" s="7" t="s">
        <v>12</v>
      </c>
      <c r="C9" s="19">
        <v>152</v>
      </c>
      <c r="D9" s="19">
        <v>557273.72</v>
      </c>
      <c r="E9" s="17">
        <v>473</v>
      </c>
      <c r="F9" s="18">
        <v>1734285.75</v>
      </c>
      <c r="G9" s="17">
        <f t="shared" si="0"/>
        <v>625</v>
      </c>
      <c r="H9" s="17">
        <f t="shared" si="0"/>
        <v>2291559.4699999997</v>
      </c>
      <c r="I9" s="4"/>
    </row>
    <row r="10" spans="1:9" ht="33" customHeight="1">
      <c r="A10" s="6">
        <v>4</v>
      </c>
      <c r="B10" s="7" t="s">
        <v>13</v>
      </c>
      <c r="C10" s="19">
        <v>-20</v>
      </c>
      <c r="D10" s="19">
        <v>-57189.71</v>
      </c>
      <c r="E10" s="17">
        <v>69</v>
      </c>
      <c r="F10" s="18">
        <v>207000</v>
      </c>
      <c r="G10" s="17">
        <f t="shared" si="0"/>
        <v>49</v>
      </c>
      <c r="H10" s="17">
        <f t="shared" si="0"/>
        <v>149810.29</v>
      </c>
      <c r="I10" s="4"/>
    </row>
    <row r="11" spans="1:9" ht="33" customHeight="1">
      <c r="A11" s="6">
        <v>5</v>
      </c>
      <c r="B11" s="7" t="s">
        <v>14</v>
      </c>
      <c r="C11" s="19">
        <v>165</v>
      </c>
      <c r="D11" s="19">
        <v>826784.85</v>
      </c>
      <c r="E11" s="17">
        <v>60</v>
      </c>
      <c r="F11" s="18">
        <v>300000</v>
      </c>
      <c r="G11" s="17">
        <f t="shared" si="0"/>
        <v>225</v>
      </c>
      <c r="H11" s="17">
        <f t="shared" si="0"/>
        <v>1126784.85</v>
      </c>
      <c r="I11" s="4"/>
    </row>
    <row r="12" spans="1:9" ht="33" customHeight="1">
      <c r="A12" s="6">
        <v>6</v>
      </c>
      <c r="B12" s="7" t="s">
        <v>15</v>
      </c>
      <c r="C12" s="19">
        <v>150</v>
      </c>
      <c r="D12" s="19">
        <v>268391.1</v>
      </c>
      <c r="E12" s="17">
        <v>92</v>
      </c>
      <c r="F12" s="18">
        <v>163846.61</v>
      </c>
      <c r="G12" s="17">
        <f t="shared" si="0"/>
        <v>242</v>
      </c>
      <c r="H12" s="17">
        <f t="shared" si="0"/>
        <v>432237.70999999996</v>
      </c>
      <c r="I12" s="5"/>
    </row>
    <row r="13" spans="1:9" ht="33" customHeight="1">
      <c r="A13" s="6">
        <v>7</v>
      </c>
      <c r="B13" s="7" t="s">
        <v>16</v>
      </c>
      <c r="C13" s="19">
        <v>-130</v>
      </c>
      <c r="D13" s="19">
        <v>-377145.67</v>
      </c>
      <c r="E13" s="17">
        <v>100</v>
      </c>
      <c r="F13" s="18">
        <v>288600</v>
      </c>
      <c r="G13" s="20">
        <v>100</v>
      </c>
      <c r="H13" s="20">
        <v>252336</v>
      </c>
      <c r="I13" s="5"/>
    </row>
    <row r="14" spans="1:8" ht="33.75" customHeight="1">
      <c r="A14" s="1" t="s">
        <v>9</v>
      </c>
      <c r="E14" s="10"/>
      <c r="F14" s="10"/>
      <c r="G14" s="10"/>
      <c r="H14" s="10"/>
    </row>
    <row r="15" spans="7:8" ht="14.25">
      <c r="G15" s="16">
        <f>SUM(G7:G14)</f>
        <v>2087</v>
      </c>
      <c r="H15" s="16">
        <f>SUM(H7:H14)</f>
        <v>7246204.05</v>
      </c>
    </row>
  </sheetData>
  <sheetProtection/>
  <mergeCells count="10">
    <mergeCell ref="A2:I2"/>
    <mergeCell ref="A4:A6"/>
    <mergeCell ref="B4:B6"/>
    <mergeCell ref="E4:E6"/>
    <mergeCell ref="F4:F6"/>
    <mergeCell ref="I4:I6"/>
    <mergeCell ref="C4:C6"/>
    <mergeCell ref="D4:D6"/>
    <mergeCell ref="G4:G6"/>
    <mergeCell ref="H4:H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18.375" style="0" bestFit="1" customWidth="1"/>
    <col min="2" max="2" width="27.25390625" style="0" bestFit="1" customWidth="1"/>
    <col min="3" max="3" width="5.50390625" style="0" bestFit="1" customWidth="1"/>
    <col min="4" max="4" width="11.625" style="0" bestFit="1" customWidth="1"/>
    <col min="5" max="5" width="13.00390625" style="0" bestFit="1" customWidth="1"/>
    <col min="6" max="6" width="15.00390625" style="0" bestFit="1" customWidth="1"/>
    <col min="7" max="7" width="13.00390625" style="0" bestFit="1" customWidth="1"/>
    <col min="8" max="8" width="15.00390625" style="0" bestFit="1" customWidth="1"/>
    <col min="9" max="9" width="5.25390625" style="0" bestFit="1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9" ht="30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30.75" customHeight="1">
      <c r="A3" s="2" t="s">
        <v>2</v>
      </c>
      <c r="B3" s="2"/>
      <c r="C3" s="2"/>
      <c r="D3" s="2"/>
      <c r="E3" s="2"/>
      <c r="G3" s="2"/>
      <c r="H3" s="3" t="s">
        <v>3</v>
      </c>
      <c r="I3" s="1"/>
    </row>
    <row r="4" spans="1:9" ht="11.25" customHeight="1">
      <c r="A4" s="39" t="s">
        <v>4</v>
      </c>
      <c r="B4" s="39" t="s">
        <v>5</v>
      </c>
      <c r="C4" s="46"/>
      <c r="D4" s="46"/>
      <c r="E4" s="44" t="s">
        <v>17</v>
      </c>
      <c r="F4" s="45" t="s">
        <v>18</v>
      </c>
      <c r="G4" s="44" t="s">
        <v>19</v>
      </c>
      <c r="H4" s="45" t="s">
        <v>20</v>
      </c>
      <c r="I4" s="41" t="s">
        <v>8</v>
      </c>
    </row>
    <row r="5" spans="1:9" ht="11.25" customHeight="1">
      <c r="A5" s="39"/>
      <c r="B5" s="39"/>
      <c r="C5" s="47"/>
      <c r="D5" s="47"/>
      <c r="E5" s="39"/>
      <c r="F5" s="40"/>
      <c r="G5" s="39"/>
      <c r="H5" s="40"/>
      <c r="I5" s="42"/>
    </row>
    <row r="6" spans="1:9" ht="11.25" customHeight="1">
      <c r="A6" s="39"/>
      <c r="B6" s="39"/>
      <c r="C6" s="48"/>
      <c r="D6" s="48"/>
      <c r="E6" s="39"/>
      <c r="F6" s="40"/>
      <c r="G6" s="39"/>
      <c r="H6" s="40"/>
      <c r="I6" s="43"/>
    </row>
    <row r="7" spans="1:9" ht="33" customHeight="1">
      <c r="A7" s="6">
        <v>1</v>
      </c>
      <c r="B7" s="7" t="s">
        <v>10</v>
      </c>
      <c r="C7" s="19">
        <v>296</v>
      </c>
      <c r="D7" s="19">
        <v>1302873.61</v>
      </c>
      <c r="E7" s="23">
        <v>453</v>
      </c>
      <c r="F7" s="24">
        <v>1971725.81</v>
      </c>
      <c r="G7" s="17">
        <f>C7+E7-130</f>
        <v>619</v>
      </c>
      <c r="H7" s="18">
        <f>D7+F7-340881.67</f>
        <v>2933717.75</v>
      </c>
      <c r="I7" s="4"/>
    </row>
    <row r="8" spans="1:9" ht="33" customHeight="1">
      <c r="A8" s="6">
        <v>2</v>
      </c>
      <c r="B8" s="7" t="s">
        <v>11</v>
      </c>
      <c r="C8" s="19">
        <v>-8</v>
      </c>
      <c r="D8" s="19">
        <v>-14446.07</v>
      </c>
      <c r="E8" s="21">
        <v>450</v>
      </c>
      <c r="F8" s="22">
        <v>850000</v>
      </c>
      <c r="G8" s="17">
        <f aca="true" t="shared" si="0" ref="G8:H12">C8+E8</f>
        <v>442</v>
      </c>
      <c r="H8" s="17">
        <f t="shared" si="0"/>
        <v>835553.93</v>
      </c>
      <c r="I8" s="4"/>
    </row>
    <row r="9" spans="1:9" ht="33" customHeight="1">
      <c r="A9" s="6">
        <v>3</v>
      </c>
      <c r="B9" s="7" t="s">
        <v>12</v>
      </c>
      <c r="C9" s="19">
        <v>152</v>
      </c>
      <c r="D9" s="19">
        <v>557273.72</v>
      </c>
      <c r="E9" s="25">
        <v>528</v>
      </c>
      <c r="F9" s="26">
        <v>1943006.7</v>
      </c>
      <c r="G9" s="17">
        <f t="shared" si="0"/>
        <v>680</v>
      </c>
      <c r="H9" s="17">
        <f t="shared" si="0"/>
        <v>2500280.42</v>
      </c>
      <c r="I9" s="4"/>
    </row>
    <row r="10" spans="1:9" ht="33" customHeight="1">
      <c r="A10" s="6">
        <v>4</v>
      </c>
      <c r="B10" s="7" t="s">
        <v>13</v>
      </c>
      <c r="C10" s="19">
        <v>-20</v>
      </c>
      <c r="D10" s="19">
        <v>-57189.71</v>
      </c>
      <c r="E10" s="23">
        <v>69</v>
      </c>
      <c r="F10" s="24">
        <v>260000</v>
      </c>
      <c r="G10" s="17">
        <f t="shared" si="0"/>
        <v>49</v>
      </c>
      <c r="H10" s="17">
        <f t="shared" si="0"/>
        <v>202810.29</v>
      </c>
      <c r="I10" s="4"/>
    </row>
    <row r="11" spans="1:9" ht="33" customHeight="1">
      <c r="A11" s="6">
        <v>5</v>
      </c>
      <c r="B11" s="7" t="s">
        <v>14</v>
      </c>
      <c r="C11" s="19">
        <v>165</v>
      </c>
      <c r="D11" s="19">
        <v>826784.85</v>
      </c>
      <c r="E11" s="21">
        <v>70</v>
      </c>
      <c r="F11" s="22">
        <v>340000</v>
      </c>
      <c r="G11" s="17">
        <f t="shared" si="0"/>
        <v>235</v>
      </c>
      <c r="H11" s="17">
        <f t="shared" si="0"/>
        <v>1166784.85</v>
      </c>
      <c r="I11" s="4"/>
    </row>
    <row r="12" spans="1:9" ht="33" customHeight="1">
      <c r="A12" s="6">
        <v>6</v>
      </c>
      <c r="B12" s="7" t="s">
        <v>15</v>
      </c>
      <c r="C12" s="19">
        <v>150</v>
      </c>
      <c r="D12" s="19">
        <v>268391.1</v>
      </c>
      <c r="E12" s="25">
        <v>110</v>
      </c>
      <c r="F12" s="26">
        <v>197234.13</v>
      </c>
      <c r="G12" s="17">
        <f>C12+E12</f>
        <v>260</v>
      </c>
      <c r="H12" s="17">
        <f t="shared" si="0"/>
        <v>465625.23</v>
      </c>
      <c r="I12" s="5"/>
    </row>
    <row r="13" spans="1:9" ht="33" customHeight="1">
      <c r="A13" s="6">
        <v>7</v>
      </c>
      <c r="B13" s="7" t="s">
        <v>16</v>
      </c>
      <c r="C13" s="19">
        <v>-130</v>
      </c>
      <c r="D13" s="19">
        <v>-377145.67</v>
      </c>
      <c r="E13" s="23">
        <v>110</v>
      </c>
      <c r="F13" s="24">
        <v>305174.49</v>
      </c>
      <c r="G13" s="20">
        <v>110</v>
      </c>
      <c r="H13" s="24">
        <v>305174.49</v>
      </c>
      <c r="I13" s="5"/>
    </row>
    <row r="14" spans="1:8" ht="33.75" customHeight="1">
      <c r="A14" s="1" t="s">
        <v>9</v>
      </c>
      <c r="E14" s="10"/>
      <c r="F14" s="10"/>
      <c r="G14" s="10"/>
      <c r="H14" s="10"/>
    </row>
    <row r="15" spans="7:8" ht="14.25">
      <c r="G15" s="16">
        <f>SUM(G7:G14)</f>
        <v>2395</v>
      </c>
      <c r="H15" s="16">
        <f>SUM(H7:H14)</f>
        <v>8409946.96</v>
      </c>
    </row>
  </sheetData>
  <sheetProtection/>
  <mergeCells count="10"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18.375" style="0" bestFit="1" customWidth="1"/>
    <col min="2" max="2" width="27.25390625" style="0" bestFit="1" customWidth="1"/>
    <col min="3" max="3" width="5.50390625" style="0" hidden="1" customWidth="1"/>
    <col min="4" max="4" width="11.625" style="0" hidden="1" customWidth="1"/>
    <col min="5" max="5" width="13.00390625" style="0" hidden="1" customWidth="1"/>
    <col min="6" max="6" width="15.00390625" style="0" hidden="1" customWidth="1"/>
    <col min="7" max="7" width="13.00390625" style="0" bestFit="1" customWidth="1"/>
    <col min="8" max="8" width="15.00390625" style="0" bestFit="1" customWidth="1"/>
    <col min="9" max="9" width="5.25390625" style="0" bestFit="1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9" ht="30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</row>
    <row r="3" spans="1:9" ht="30.75" customHeight="1" thickBot="1">
      <c r="A3" s="2" t="s">
        <v>21</v>
      </c>
      <c r="B3" s="31"/>
      <c r="C3" s="2"/>
      <c r="D3" s="2"/>
      <c r="E3" s="2"/>
      <c r="G3" s="2"/>
      <c r="H3" s="2" t="s">
        <v>22</v>
      </c>
      <c r="I3" s="1"/>
    </row>
    <row r="4" spans="1:9" ht="11.25" customHeight="1">
      <c r="A4" s="51" t="s">
        <v>4</v>
      </c>
      <c r="B4" s="53" t="s">
        <v>5</v>
      </c>
      <c r="C4" s="53"/>
      <c r="D4" s="53"/>
      <c r="E4" s="54" t="s">
        <v>17</v>
      </c>
      <c r="F4" s="55" t="s">
        <v>18</v>
      </c>
      <c r="G4" s="54" t="s">
        <v>19</v>
      </c>
      <c r="H4" s="55" t="s">
        <v>20</v>
      </c>
      <c r="I4" s="56" t="s">
        <v>8</v>
      </c>
    </row>
    <row r="5" spans="1:9" ht="11.25" customHeight="1">
      <c r="A5" s="52"/>
      <c r="B5" s="39"/>
      <c r="C5" s="39"/>
      <c r="D5" s="39"/>
      <c r="E5" s="39"/>
      <c r="F5" s="40"/>
      <c r="G5" s="39"/>
      <c r="H5" s="40"/>
      <c r="I5" s="57"/>
    </row>
    <row r="6" spans="1:9" ht="11.25" customHeight="1">
      <c r="A6" s="52"/>
      <c r="B6" s="39"/>
      <c r="C6" s="39"/>
      <c r="D6" s="39"/>
      <c r="E6" s="39"/>
      <c r="F6" s="40"/>
      <c r="G6" s="39"/>
      <c r="H6" s="40"/>
      <c r="I6" s="57"/>
    </row>
    <row r="7" spans="1:9" s="30" customFormat="1" ht="33" customHeight="1">
      <c r="A7" s="32">
        <v>1</v>
      </c>
      <c r="B7" s="58" t="s">
        <v>24</v>
      </c>
      <c r="C7" s="27">
        <v>296</v>
      </c>
      <c r="D7" s="27">
        <v>1302873.61</v>
      </c>
      <c r="E7" s="28">
        <v>477</v>
      </c>
      <c r="F7" s="29">
        <v>2086104.31</v>
      </c>
      <c r="G7" s="28">
        <v>665</v>
      </c>
      <c r="H7" s="29">
        <v>3131244.29</v>
      </c>
      <c r="I7" s="33"/>
    </row>
    <row r="8" spans="1:9" s="30" customFormat="1" ht="33" customHeight="1">
      <c r="A8" s="32">
        <v>2</v>
      </c>
      <c r="B8" s="58" t="s">
        <v>25</v>
      </c>
      <c r="C8" s="27">
        <v>-8</v>
      </c>
      <c r="D8" s="27">
        <v>-14446.07</v>
      </c>
      <c r="E8" s="28">
        <v>452</v>
      </c>
      <c r="F8" s="29">
        <v>865119.02</v>
      </c>
      <c r="G8" s="28">
        <v>469</v>
      </c>
      <c r="H8" s="28">
        <v>920728.93</v>
      </c>
      <c r="I8" s="33"/>
    </row>
    <row r="9" spans="1:9" s="30" customFormat="1" ht="33" customHeight="1">
      <c r="A9" s="32">
        <v>3</v>
      </c>
      <c r="B9" s="58" t="s">
        <v>26</v>
      </c>
      <c r="C9" s="27">
        <v>152</v>
      </c>
      <c r="D9" s="27">
        <v>557273.72</v>
      </c>
      <c r="E9" s="28">
        <v>586</v>
      </c>
      <c r="F9" s="29">
        <v>2156543.69</v>
      </c>
      <c r="G9" s="28">
        <v>862</v>
      </c>
      <c r="H9" s="28">
        <v>3266373.1399999997</v>
      </c>
      <c r="I9" s="33"/>
    </row>
    <row r="10" spans="1:9" s="30" customFormat="1" ht="33" customHeight="1">
      <c r="A10" s="32">
        <v>4</v>
      </c>
      <c r="B10" s="58" t="s">
        <v>27</v>
      </c>
      <c r="C10" s="27">
        <v>-20</v>
      </c>
      <c r="D10" s="27">
        <v>-57189.71</v>
      </c>
      <c r="E10" s="28">
        <v>69</v>
      </c>
      <c r="F10" s="29">
        <v>260000</v>
      </c>
      <c r="G10" s="28">
        <v>49</v>
      </c>
      <c r="H10" s="28">
        <v>202810.29</v>
      </c>
      <c r="I10" s="33"/>
    </row>
    <row r="11" spans="1:9" s="30" customFormat="1" ht="33" customHeight="1">
      <c r="A11" s="32">
        <v>5</v>
      </c>
      <c r="B11" s="58" t="s">
        <v>28</v>
      </c>
      <c r="C11" s="27">
        <v>165</v>
      </c>
      <c r="D11" s="27">
        <v>826784.85</v>
      </c>
      <c r="E11" s="28">
        <v>82</v>
      </c>
      <c r="F11" s="29">
        <v>476850.78</v>
      </c>
      <c r="G11" s="28">
        <v>255</v>
      </c>
      <c r="H11" s="28">
        <v>1370453.5499999998</v>
      </c>
      <c r="I11" s="33"/>
    </row>
    <row r="12" spans="1:9" s="30" customFormat="1" ht="33" customHeight="1">
      <c r="A12" s="32">
        <v>6</v>
      </c>
      <c r="B12" s="59" t="s">
        <v>29</v>
      </c>
      <c r="C12" s="27">
        <v>150</v>
      </c>
      <c r="D12" s="27">
        <v>268391.1</v>
      </c>
      <c r="E12" s="28">
        <v>119</v>
      </c>
      <c r="F12" s="29">
        <v>208422.96</v>
      </c>
      <c r="G12" s="28">
        <v>289</v>
      </c>
      <c r="H12" s="28">
        <v>562125.04</v>
      </c>
      <c r="I12" s="33"/>
    </row>
    <row r="13" spans="1:9" s="30" customFormat="1" ht="33" customHeight="1">
      <c r="A13" s="32">
        <v>7</v>
      </c>
      <c r="B13" s="58" t="s">
        <v>30</v>
      </c>
      <c r="C13" s="27">
        <v>-130</v>
      </c>
      <c r="D13" s="27">
        <v>-377145.67</v>
      </c>
      <c r="E13" s="28">
        <v>120</v>
      </c>
      <c r="F13" s="29">
        <v>333203.41</v>
      </c>
      <c r="G13" s="28">
        <v>357</v>
      </c>
      <c r="H13" s="29">
        <v>952504.55</v>
      </c>
      <c r="I13" s="33"/>
    </row>
    <row r="14" spans="1:9" s="30" customFormat="1" ht="33" customHeight="1" thickBot="1">
      <c r="A14" s="49" t="s">
        <v>23</v>
      </c>
      <c r="B14" s="50"/>
      <c r="C14" s="34"/>
      <c r="D14" s="34"/>
      <c r="E14" s="35"/>
      <c r="F14" s="36"/>
      <c r="G14" s="35">
        <f>SUM(G7:G13)</f>
        <v>2946</v>
      </c>
      <c r="H14" s="35">
        <f>SUM(H7:H13)</f>
        <v>10406239.79</v>
      </c>
      <c r="I14" s="37"/>
    </row>
    <row r="15" spans="1:8" ht="33.75" customHeight="1">
      <c r="A15" s="1" t="s">
        <v>9</v>
      </c>
      <c r="E15" s="10"/>
      <c r="F15" s="10"/>
      <c r="G15" s="10"/>
      <c r="H15" s="10"/>
    </row>
  </sheetData>
  <sheetProtection/>
  <mergeCells count="11">
    <mergeCell ref="I4:I6"/>
    <mergeCell ref="A14:B14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3" top="0.7480314960629921" bottom="0.3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林林</cp:lastModifiedBy>
  <cp:lastPrinted>2017-09-27T02:47:34Z</cp:lastPrinted>
  <dcterms:created xsi:type="dcterms:W3CDTF">2017-04-11T00:47:49Z</dcterms:created>
  <dcterms:modified xsi:type="dcterms:W3CDTF">2017-11-20T00:13:34Z</dcterms:modified>
  <cp:category/>
  <cp:version/>
  <cp:contentType/>
  <cp:contentStatus/>
</cp:coreProperties>
</file>